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N17" i="1"/>
  <c r="M17"/>
  <c r="L17"/>
  <c r="N52"/>
  <c r="N53"/>
  <c r="N54"/>
  <c r="M52"/>
  <c r="M53"/>
  <c r="M54"/>
  <c r="L52"/>
  <c r="L53"/>
  <c r="L54"/>
  <c r="N72"/>
  <c r="M72"/>
  <c r="L72"/>
  <c r="N19" l="1"/>
  <c r="N18" s="1"/>
  <c r="M19"/>
  <c r="M18" s="1"/>
  <c r="L19"/>
  <c r="L18" s="1"/>
  <c r="N23"/>
  <c r="M23"/>
  <c r="L23"/>
  <c r="N25"/>
  <c r="M25"/>
  <c r="L25"/>
  <c r="N27"/>
  <c r="M27"/>
  <c r="L27"/>
  <c r="N29"/>
  <c r="M29"/>
  <c r="L29"/>
  <c r="N32"/>
  <c r="N31" s="1"/>
  <c r="M32"/>
  <c r="M31" s="1"/>
  <c r="L32"/>
  <c r="L31" s="1"/>
  <c r="N35"/>
  <c r="M35"/>
  <c r="L35"/>
  <c r="N38"/>
  <c r="M38"/>
  <c r="L38"/>
  <c r="N40"/>
  <c r="M40"/>
  <c r="L40"/>
  <c r="N43"/>
  <c r="N42" s="1"/>
  <c r="M43"/>
  <c r="M42" s="1"/>
  <c r="L43"/>
  <c r="L42" s="1"/>
  <c r="N47"/>
  <c r="N46" s="1"/>
  <c r="N45" s="1"/>
  <c r="M47"/>
  <c r="M46" s="1"/>
  <c r="M45" s="1"/>
  <c r="L47"/>
  <c r="L46" s="1"/>
  <c r="L45" s="1"/>
  <c r="N50"/>
  <c r="N49" s="1"/>
  <c r="M50"/>
  <c r="M49" s="1"/>
  <c r="L50"/>
  <c r="L49" s="1"/>
  <c r="N62"/>
  <c r="M62"/>
  <c r="L62"/>
  <c r="N64"/>
  <c r="M64"/>
  <c r="L64"/>
  <c r="N67"/>
  <c r="M67"/>
  <c r="L67"/>
  <c r="N69"/>
  <c r="M69"/>
  <c r="L69"/>
  <c r="N71"/>
  <c r="M71"/>
  <c r="L71"/>
  <c r="N80"/>
  <c r="N79" s="1"/>
  <c r="M80"/>
  <c r="M79" s="1"/>
  <c r="L80"/>
  <c r="L79" s="1"/>
  <c r="N61" l="1"/>
  <c r="N66"/>
  <c r="N60" s="1"/>
  <c r="L37"/>
  <c r="L34" s="1"/>
  <c r="L61"/>
  <c r="M61"/>
  <c r="L66"/>
  <c r="L60" s="1"/>
  <c r="L22"/>
  <c r="L21" s="1"/>
  <c r="M37"/>
  <c r="M34" s="1"/>
  <c r="N22"/>
  <c r="N21" s="1"/>
  <c r="N37"/>
  <c r="N34" s="1"/>
  <c r="M22"/>
  <c r="M21" s="1"/>
  <c r="M66"/>
  <c r="M60" l="1"/>
  <c r="M59" s="1"/>
  <c r="N59"/>
  <c r="L59"/>
  <c r="L82" l="1"/>
  <c r="M82"/>
  <c r="N82"/>
</calcChain>
</file>

<file path=xl/sharedStrings.xml><?xml version="1.0" encoding="utf-8"?>
<sst xmlns="http://schemas.openxmlformats.org/spreadsheetml/2006/main" count="609" uniqueCount="143">
  <si>
    <t>к Решению Комского</t>
  </si>
  <si>
    <t>сельского Совета депутатов</t>
  </si>
  <si>
    <t>Приложение 2</t>
  </si>
  <si>
    <t>№ строки</t>
  </si>
  <si>
    <t>Код классификации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</si>
  <si>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</si>
  <si>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</si>
  <si>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</si>
  <si>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</si>
  <si>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</si>
  <si>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</si>
  <si>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</si>
  <si>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>код главного
администратора</t>
  </si>
  <si>
    <t>Наименование кода классификации доходов бюджета</t>
  </si>
  <si>
    <t xml:space="preserve">Доходы бюджета
2023 года
</t>
  </si>
  <si>
    <t xml:space="preserve">Доходы бюджета
2024 года
</t>
  </si>
  <si>
    <t>ВСЕГО ДОХОДОВ</t>
  </si>
  <si>
    <t xml:space="preserve">             (тыс. руб.)</t>
  </si>
  <si>
    <t>000</t>
  </si>
  <si>
    <t>00</t>
  </si>
  <si>
    <t>0000</t>
  </si>
  <si>
    <t>НАЛОГОВЫЕ И НЕНАЛОГОВЫЕ ДОХОДЫ</t>
  </si>
  <si>
    <t>182</t>
  </si>
  <si>
    <t>1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</si>
  <si>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</si>
  <si>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</si>
  <si>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</si>
  <si>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</si>
  <si>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</si>
  <si>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</si>
  <si>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2271и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</si>
  <si>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</si>
  <si>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</si>
  <si>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</si>
  <si>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</si>
  <si>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</si>
  <si>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</si>
  <si>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</si>
  <si>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</si>
  <si>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</si>
  <si>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</si>
  <si>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</si>
  <si>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</si>
  <si>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</si>
  <si>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</si>
  <si>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</si>
  <si>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</si>
  <si>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</si>
  <si>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</si>
  <si>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</si>
  <si>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</si>
  <si>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</si>
  <si>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</si>
  <si>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</si>
  <si>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</si>
  <si>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</si>
  <si>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</si>
  <si>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</si>
  <si>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</si>
  <si>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</si>
  <si>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</si>
  <si>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</si>
  <si>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</si>
  <si>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</si>
  <si>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</si>
  <si>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</si>
  <si>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</si>
  <si>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</si>
  <si>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</si>
  <si>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</si>
  <si>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</si>
  <si>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</si>
  <si>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</si>
  <si>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</si>
  <si>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</si>
  <si>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</si>
  <si>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</si>
  <si>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</si>
  <si>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</si>
  <si>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</si>
  <si>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</si>
  <si>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</si>
  <si>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</si>
  <si>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</si>
  <si>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</si>
  <si>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</si>
  <si>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</si>
  <si>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</si>
  <si>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</si>
  <si>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</si>
  <si>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</si>
  <si>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</si>
  <si>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</si>
  <si>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</si>
  <si>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</si>
  <si>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</si>
  <si>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</si>
  <si>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</si>
  <si>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</si>
  <si>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</si>
  <si>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</si>
  <si>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</si>
  <si>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</si>
  <si>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</si>
  <si>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</si>
  <si>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</si>
  <si>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49</t>
  </si>
  <si>
    <t>999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</si>
  <si>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</si>
  <si>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</si>
  <si>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</si>
  <si>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</si>
  <si>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</si>
  <si>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</si>
  <si>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</si>
  <si>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 xml:space="preserve">                                                   Доходы бюджета сельсовета на 2023 год и плановый период 2024-2025 годов</t>
  </si>
  <si>
    <t xml:space="preserve">Доходы бюджета
2025 года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</si>
  <si>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</si>
  <si>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</si>
  <si>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</si>
  <si>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</si>
  <si>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от 23.12.2022 № 20-1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</si>
  <si>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</si>
  <si>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</si>
  <si>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7555</t>
  </si>
  <si>
    <t xml:space="preserve"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  
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</si>
  <si>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</si>
  <si>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</si>
  <si>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</si>
  <si>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</si>
  <si>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НЕНАЛОГОВЫЕ ДОХОДЫ </t>
  </si>
  <si>
    <t>17</t>
  </si>
  <si>
    <t>Инициативные платежи</t>
  </si>
  <si>
    <t xml:space="preserve">Инициативные платежи, зачисляемые в бюджеты сельских поселений 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</si>
  <si>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 </t>
  </si>
  <si>
    <t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</si>
  <si>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 </t>
  </si>
  <si>
    <t>0002</t>
  </si>
  <si>
    <t>0003</t>
  </si>
  <si>
    <t>0004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</si>
  <si>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юридических лиц (индивидуальных предпринимателей))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</si>
  <si>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физических лиц)</t>
  </si>
  <si>
    <t xml:space="preserve">от 12.05.2023 № 22-11 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</si>
</sst>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49" fontId="3" fillId="0" borderId="1" xfId="0" applyNumberFormat="1" applyFont="1" applyBorder="1"/>
    <xf numFmtId="49" fontId="3" fillId="0" borderId="4" xfId="0" applyNumberFormat="1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/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/>
    <xf numFmtId="0" fontId="3" fillId="0" borderId="6" xfId="0" applyFont="1" applyBorder="1"/>
    <xf numFmtId="0" fontId="3" fillId="0" borderId="5" xfId="0" applyFont="1" applyBorder="1"/>
    <xf numFmtId="0" fontId="0" fillId="0" borderId="6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2"/>
  <sheetViews>
    <sheetView tabSelected="1" workbookViewId="0">
      <selection activeCell="P12" sqref="P12"/>
    </sheetView>
  </sheetViews>
  <sheetFormatPr defaultRowHeight="15"/>
  <cols>
    <col min="1" max="1" width="3.7109375" customWidth="1"/>
    <col min="2" max="2" width="4.85546875" customWidth="1"/>
    <col min="3" max="3" width="3.7109375" customWidth="1"/>
    <col min="4" max="5" width="3.85546875" customWidth="1"/>
    <col min="6" max="7" width="3.5703125" customWidth="1"/>
    <col min="8" max="8" width="5" customWidth="1"/>
    <col min="9" max="9" width="5.140625" customWidth="1"/>
    <col min="11" max="11" width="54.5703125" customWidth="1"/>
    <col min="13" max="14" width="9.140625" customWidth="1"/>
  </cols>
  <sheetData>
    <row r="1" spans="1:14">
      <c r="L1" s="6" t="s">
        <v>2</v>
      </c>
      <c r="M1" s="6"/>
      <c r="N1" s="6"/>
    </row>
    <row r="2" spans="1:14">
      <c r="L2" s="6" t="s">
        <v>0</v>
      </c>
      <c r="M2" s="6"/>
      <c r="N2" s="6"/>
    </row>
    <row r="3" spans="1:14">
      <c r="L3" s="6" t="s">
        <v>1</v>
      </c>
      <c r="M3" s="6"/>
      <c r="N3" s="6"/>
    </row>
    <row r="4" spans="1:14">
      <c r="L4" s="6" t="s">
        <v>142</v>
      </c>
      <c r="M4" s="7"/>
      <c r="N4" s="7"/>
    </row>
    <row r="5" spans="1:14">
      <c r="L5" s="7"/>
      <c r="M5" s="7"/>
      <c r="N5" s="7"/>
    </row>
    <row r="6" spans="1:14">
      <c r="L6" s="6" t="s">
        <v>2</v>
      </c>
      <c r="M6" s="6"/>
      <c r="N6" s="6"/>
    </row>
    <row r="7" spans="1:14">
      <c r="L7" s="6" t="s">
        <v>0</v>
      </c>
      <c r="M7" s="6"/>
      <c r="N7" s="6"/>
    </row>
    <row r="8" spans="1:14">
      <c r="L8" s="6" t="s">
        <v>1</v>
      </c>
      <c r="M8" s="6"/>
      <c r="N8" s="6"/>
    </row>
    <row r="9" spans="1:14">
      <c r="L9" s="6" t="s">
        <v>121</v>
      </c>
      <c r="M9" s="7"/>
      <c r="N9" s="7"/>
    </row>
    <row r="11" spans="1:14" ht="15.75">
      <c r="C11" s="1" t="s">
        <v>115</v>
      </c>
    </row>
    <row r="13" spans="1:14" ht="15.75">
      <c r="M13" s="16" t="s">
        <v>17</v>
      </c>
      <c r="N13" s="16"/>
    </row>
    <row r="14" spans="1:14">
      <c r="A14" s="26" t="s">
        <v>3</v>
      </c>
      <c r="B14" s="17" t="s">
        <v>4</v>
      </c>
      <c r="C14" s="18"/>
      <c r="D14" s="18"/>
      <c r="E14" s="18"/>
      <c r="F14" s="18"/>
      <c r="G14" s="18"/>
      <c r="H14" s="18"/>
      <c r="I14" s="19"/>
      <c r="J14" s="22" t="s">
        <v>13</v>
      </c>
      <c r="K14" s="23"/>
      <c r="L14" s="20" t="s">
        <v>14</v>
      </c>
      <c r="M14" s="20" t="s">
        <v>15</v>
      </c>
      <c r="N14" s="20" t="s">
        <v>116</v>
      </c>
    </row>
    <row r="15" spans="1:14" ht="77.25" customHeight="1">
      <c r="A15" s="27"/>
      <c r="B15" s="3" t="s">
        <v>12</v>
      </c>
      <c r="C15" s="4" t="s">
        <v>5</v>
      </c>
      <c r="D15" s="4" t="s">
        <v>6</v>
      </c>
      <c r="E15" s="4" t="s">
        <v>7</v>
      </c>
      <c r="F15" s="4" t="s">
        <v>8</v>
      </c>
      <c r="G15" s="4" t="s">
        <v>9</v>
      </c>
      <c r="H15" s="4" t="s">
        <v>10</v>
      </c>
      <c r="I15" s="3" t="s">
        <v>11</v>
      </c>
      <c r="J15" s="24"/>
      <c r="K15" s="25"/>
      <c r="L15" s="21"/>
      <c r="M15" s="21"/>
      <c r="N15" s="21"/>
    </row>
    <row r="16" spans="1:14">
      <c r="A16" s="5"/>
      <c r="B16" s="5">
        <v>1</v>
      </c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28">
        <v>9</v>
      </c>
      <c r="K16" s="29"/>
      <c r="L16" s="5">
        <v>10</v>
      </c>
      <c r="M16" s="5">
        <v>11</v>
      </c>
      <c r="N16" s="5">
        <v>12</v>
      </c>
    </row>
    <row r="17" spans="1:14">
      <c r="A17" s="2">
        <v>1</v>
      </c>
      <c r="B17" s="8" t="s">
        <v>18</v>
      </c>
      <c r="C17" s="8">
        <v>1</v>
      </c>
      <c r="D17" s="8" t="s">
        <v>19</v>
      </c>
      <c r="E17" s="8" t="s">
        <v>19</v>
      </c>
      <c r="F17" s="9" t="s">
        <v>18</v>
      </c>
      <c r="G17" s="8" t="s">
        <v>19</v>
      </c>
      <c r="H17" s="8" t="s">
        <v>20</v>
      </c>
      <c r="I17" s="8" t="s">
        <v>18</v>
      </c>
      <c r="J17" s="30" t="s">
        <v>21</v>
      </c>
      <c r="K17" s="31"/>
      <c r="L17" s="10">
        <f>L18+L21+L31+L34+L42+L45+L49+L52</f>
        <v>1682.3999999999999</v>
      </c>
      <c r="M17" s="10">
        <f>M18+M21+M31+M34+M42+M45+M49+M52</f>
        <v>1680.7</v>
      </c>
      <c r="N17" s="10">
        <f>N18+N21+N31+N34+N42+N45+N49+N52</f>
        <v>1744.7</v>
      </c>
    </row>
    <row r="18" spans="1:14">
      <c r="A18" s="2">
        <v>2</v>
      </c>
      <c r="B18" s="8" t="s">
        <v>22</v>
      </c>
      <c r="C18" s="8" t="s">
        <v>23</v>
      </c>
      <c r="D18" s="8" t="s">
        <v>24</v>
      </c>
      <c r="E18" s="8" t="s">
        <v>19</v>
      </c>
      <c r="F18" s="9" t="s">
        <v>18</v>
      </c>
      <c r="G18" s="8" t="s">
        <v>19</v>
      </c>
      <c r="H18" s="8" t="s">
        <v>20</v>
      </c>
      <c r="I18" s="8" t="s">
        <v>18</v>
      </c>
      <c r="J18" s="30" t="s">
        <v>25</v>
      </c>
      <c r="K18" s="31"/>
      <c r="L18" s="10">
        <f t="shared" ref="L18:N19" si="0">L19</f>
        <v>169</v>
      </c>
      <c r="M18" s="10">
        <f t="shared" si="0"/>
        <v>174</v>
      </c>
      <c r="N18" s="10">
        <f t="shared" si="0"/>
        <v>179</v>
      </c>
    </row>
    <row r="19" spans="1:14">
      <c r="A19" s="2">
        <v>3</v>
      </c>
      <c r="B19" s="8" t="s">
        <v>22</v>
      </c>
      <c r="C19" s="8" t="s">
        <v>23</v>
      </c>
      <c r="D19" s="8" t="s">
        <v>24</v>
      </c>
      <c r="E19" s="8" t="s">
        <v>26</v>
      </c>
      <c r="F19" s="9" t="s">
        <v>18</v>
      </c>
      <c r="G19" s="8" t="s">
        <v>24</v>
      </c>
      <c r="H19" s="8" t="s">
        <v>20</v>
      </c>
      <c r="I19" s="8" t="s">
        <v>27</v>
      </c>
      <c r="J19" s="30" t="s">
        <v>28</v>
      </c>
      <c r="K19" s="31"/>
      <c r="L19" s="10">
        <f t="shared" si="0"/>
        <v>169</v>
      </c>
      <c r="M19" s="10">
        <f t="shared" si="0"/>
        <v>174</v>
      </c>
      <c r="N19" s="10">
        <f t="shared" si="0"/>
        <v>179</v>
      </c>
    </row>
    <row r="20" spans="1:14" ht="51" customHeight="1">
      <c r="A20" s="2">
        <v>4</v>
      </c>
      <c r="B20" s="8" t="s">
        <v>22</v>
      </c>
      <c r="C20" s="8" t="s">
        <v>23</v>
      </c>
      <c r="D20" s="8" t="s">
        <v>24</v>
      </c>
      <c r="E20" s="8" t="s">
        <v>26</v>
      </c>
      <c r="F20" s="9" t="s">
        <v>29</v>
      </c>
      <c r="G20" s="8" t="s">
        <v>24</v>
      </c>
      <c r="H20" s="8" t="s">
        <v>20</v>
      </c>
      <c r="I20" s="8" t="s">
        <v>27</v>
      </c>
      <c r="J20" s="12" t="s">
        <v>30</v>
      </c>
      <c r="K20" s="13"/>
      <c r="L20" s="10">
        <v>169</v>
      </c>
      <c r="M20" s="10">
        <v>174</v>
      </c>
      <c r="N20" s="10">
        <v>179</v>
      </c>
    </row>
    <row r="21" spans="1:14" ht="26.25" customHeight="1">
      <c r="A21" s="2">
        <v>5</v>
      </c>
      <c r="B21" s="8" t="s">
        <v>18</v>
      </c>
      <c r="C21" s="8" t="s">
        <v>23</v>
      </c>
      <c r="D21" s="8" t="s">
        <v>31</v>
      </c>
      <c r="E21" s="8" t="s">
        <v>19</v>
      </c>
      <c r="F21" s="9" t="s">
        <v>18</v>
      </c>
      <c r="G21" s="8" t="s">
        <v>19</v>
      </c>
      <c r="H21" s="8" t="s">
        <v>20</v>
      </c>
      <c r="I21" s="8" t="s">
        <v>18</v>
      </c>
      <c r="J21" s="14" t="s">
        <v>32</v>
      </c>
      <c r="K21" s="15"/>
      <c r="L21" s="10">
        <f>L22</f>
        <v>611.59999999999991</v>
      </c>
      <c r="M21" s="10">
        <f>M22</f>
        <v>646.80000000000007</v>
      </c>
      <c r="N21" s="10">
        <f>N22</f>
        <v>684.8</v>
      </c>
    </row>
    <row r="22" spans="1:14" ht="25.5" customHeight="1">
      <c r="A22" s="2">
        <v>6</v>
      </c>
      <c r="B22" s="11" t="s">
        <v>22</v>
      </c>
      <c r="C22" s="8" t="s">
        <v>23</v>
      </c>
      <c r="D22" s="8" t="s">
        <v>31</v>
      </c>
      <c r="E22" s="8" t="s">
        <v>26</v>
      </c>
      <c r="F22" s="9" t="s">
        <v>18</v>
      </c>
      <c r="G22" s="8" t="s">
        <v>24</v>
      </c>
      <c r="H22" s="8" t="s">
        <v>20</v>
      </c>
      <c r="I22" s="8" t="s">
        <v>27</v>
      </c>
      <c r="J22" s="12" t="s">
        <v>33</v>
      </c>
      <c r="K22" s="13"/>
      <c r="L22" s="10">
        <f>L23+L25+L27+L29</f>
        <v>611.59999999999991</v>
      </c>
      <c r="M22" s="10">
        <f>M23+M25+M27+M29</f>
        <v>646.80000000000007</v>
      </c>
      <c r="N22" s="10">
        <f>N23+N25+N27+N29</f>
        <v>684.8</v>
      </c>
    </row>
    <row r="23" spans="1:14" ht="54" customHeight="1">
      <c r="A23" s="2">
        <v>7</v>
      </c>
      <c r="B23" s="8" t="s">
        <v>22</v>
      </c>
      <c r="C23" s="8" t="s">
        <v>23</v>
      </c>
      <c r="D23" s="8" t="s">
        <v>31</v>
      </c>
      <c r="E23" s="8" t="s">
        <v>26</v>
      </c>
      <c r="F23" s="9" t="s">
        <v>34</v>
      </c>
      <c r="G23" s="8" t="s">
        <v>24</v>
      </c>
      <c r="H23" s="8" t="s">
        <v>20</v>
      </c>
      <c r="I23" s="8" t="s">
        <v>27</v>
      </c>
      <c r="J23" s="12" t="s">
        <v>35</v>
      </c>
      <c r="K23" s="13"/>
      <c r="L23" s="10">
        <f>L24</f>
        <v>289.7</v>
      </c>
      <c r="M23" s="10">
        <f>M24</f>
        <v>308.60000000000002</v>
      </c>
      <c r="N23" s="10">
        <f>N24</f>
        <v>327.5</v>
      </c>
    </row>
    <row r="24" spans="1:14" ht="79.5" customHeight="1">
      <c r="A24" s="2">
        <v>8</v>
      </c>
      <c r="B24" s="8" t="s">
        <v>22</v>
      </c>
      <c r="C24" s="8" t="s">
        <v>23</v>
      </c>
      <c r="D24" s="8" t="s">
        <v>31</v>
      </c>
      <c r="E24" s="8" t="s">
        <v>26</v>
      </c>
      <c r="F24" s="9" t="s">
        <v>36</v>
      </c>
      <c r="G24" s="8" t="s">
        <v>24</v>
      </c>
      <c r="H24" s="8" t="s">
        <v>20</v>
      </c>
      <c r="I24" s="8" t="s">
        <v>27</v>
      </c>
      <c r="J24" s="12" t="s">
        <v>37</v>
      </c>
      <c r="K24" s="13"/>
      <c r="L24" s="10">
        <v>289.7</v>
      </c>
      <c r="M24" s="10">
        <v>308.60000000000002</v>
      </c>
      <c r="N24" s="10">
        <v>327.5</v>
      </c>
    </row>
    <row r="25" spans="1:14" ht="61.5" customHeight="1">
      <c r="A25" s="2">
        <v>9</v>
      </c>
      <c r="B25" s="8" t="s">
        <v>22</v>
      </c>
      <c r="C25" s="8" t="s">
        <v>23</v>
      </c>
      <c r="D25" s="8" t="s">
        <v>31</v>
      </c>
      <c r="E25" s="8" t="s">
        <v>26</v>
      </c>
      <c r="F25" s="9" t="s">
        <v>38</v>
      </c>
      <c r="G25" s="8" t="s">
        <v>24</v>
      </c>
      <c r="H25" s="8" t="s">
        <v>20</v>
      </c>
      <c r="I25" s="8" t="s">
        <v>27</v>
      </c>
      <c r="J25" s="12" t="s">
        <v>39</v>
      </c>
      <c r="K25" s="13"/>
      <c r="L25" s="10">
        <f>L26</f>
        <v>2</v>
      </c>
      <c r="M25" s="10">
        <f>M26</f>
        <v>2</v>
      </c>
      <c r="N25" s="10">
        <f>N26</f>
        <v>2.2000000000000002</v>
      </c>
    </row>
    <row r="26" spans="1:14" ht="87" customHeight="1">
      <c r="A26" s="2">
        <v>10</v>
      </c>
      <c r="B26" s="8" t="s">
        <v>22</v>
      </c>
      <c r="C26" s="8" t="s">
        <v>23</v>
      </c>
      <c r="D26" s="8" t="s">
        <v>31</v>
      </c>
      <c r="E26" s="8" t="s">
        <v>26</v>
      </c>
      <c r="F26" s="9" t="s">
        <v>40</v>
      </c>
      <c r="G26" s="8" t="s">
        <v>24</v>
      </c>
      <c r="H26" s="8" t="s">
        <v>20</v>
      </c>
      <c r="I26" s="8" t="s">
        <v>27</v>
      </c>
      <c r="J26" s="12" t="s">
        <v>41</v>
      </c>
      <c r="K26" s="13"/>
      <c r="L26" s="10">
        <v>2</v>
      </c>
      <c r="M26" s="10">
        <v>2</v>
      </c>
      <c r="N26" s="10">
        <v>2.2000000000000002</v>
      </c>
    </row>
    <row r="27" spans="1:14" ht="50.25" customHeight="1">
      <c r="A27" s="2">
        <v>11</v>
      </c>
      <c r="B27" s="8" t="s">
        <v>22</v>
      </c>
      <c r="C27" s="8" t="s">
        <v>23</v>
      </c>
      <c r="D27" s="8" t="s">
        <v>31</v>
      </c>
      <c r="E27" s="8" t="s">
        <v>26</v>
      </c>
      <c r="F27" s="9" t="s">
        <v>42</v>
      </c>
      <c r="G27" s="8" t="s">
        <v>24</v>
      </c>
      <c r="H27" s="8" t="s">
        <v>20</v>
      </c>
      <c r="I27" s="8" t="s">
        <v>27</v>
      </c>
      <c r="J27" s="12" t="s">
        <v>43</v>
      </c>
      <c r="K27" s="13"/>
      <c r="L27" s="10">
        <f>L28</f>
        <v>358.1</v>
      </c>
      <c r="M27" s="10">
        <f>M28</f>
        <v>376.6</v>
      </c>
      <c r="N27" s="10">
        <f>N28</f>
        <v>395.4</v>
      </c>
    </row>
    <row r="28" spans="1:14" ht="75" customHeight="1">
      <c r="A28" s="2">
        <v>12</v>
      </c>
      <c r="B28" s="8" t="s">
        <v>22</v>
      </c>
      <c r="C28" s="8" t="s">
        <v>23</v>
      </c>
      <c r="D28" s="8" t="s">
        <v>31</v>
      </c>
      <c r="E28" s="8" t="s">
        <v>26</v>
      </c>
      <c r="F28" s="9" t="s">
        <v>44</v>
      </c>
      <c r="G28" s="8" t="s">
        <v>24</v>
      </c>
      <c r="H28" s="8" t="s">
        <v>20</v>
      </c>
      <c r="I28" s="8" t="s">
        <v>27</v>
      </c>
      <c r="J28" s="12" t="s">
        <v>45</v>
      </c>
      <c r="K28" s="13"/>
      <c r="L28" s="10">
        <v>358.1</v>
      </c>
      <c r="M28" s="10">
        <v>376.6</v>
      </c>
      <c r="N28" s="10">
        <v>395.4</v>
      </c>
    </row>
    <row r="29" spans="1:14" ht="51" customHeight="1">
      <c r="A29" s="2">
        <v>13</v>
      </c>
      <c r="B29" s="8" t="s">
        <v>22</v>
      </c>
      <c r="C29" s="8" t="s">
        <v>23</v>
      </c>
      <c r="D29" s="8" t="s">
        <v>31</v>
      </c>
      <c r="E29" s="8" t="s">
        <v>26</v>
      </c>
      <c r="F29" s="9" t="s">
        <v>46</v>
      </c>
      <c r="G29" s="8" t="s">
        <v>24</v>
      </c>
      <c r="H29" s="8" t="s">
        <v>20</v>
      </c>
      <c r="I29" s="8" t="s">
        <v>27</v>
      </c>
      <c r="J29" s="12" t="s">
        <v>47</v>
      </c>
      <c r="K29" s="13"/>
      <c r="L29" s="10">
        <f>L30</f>
        <v>-38.200000000000003</v>
      </c>
      <c r="M29" s="10">
        <f>M30</f>
        <v>-40.4</v>
      </c>
      <c r="N29" s="10">
        <f>N30</f>
        <v>-40.299999999999997</v>
      </c>
    </row>
    <row r="30" spans="1:14" ht="78.75" customHeight="1">
      <c r="A30" s="2">
        <v>14</v>
      </c>
      <c r="B30" s="8" t="s">
        <v>22</v>
      </c>
      <c r="C30" s="8" t="s">
        <v>23</v>
      </c>
      <c r="D30" s="8" t="s">
        <v>31</v>
      </c>
      <c r="E30" s="8" t="s">
        <v>26</v>
      </c>
      <c r="F30" s="9" t="s">
        <v>48</v>
      </c>
      <c r="G30" s="8" t="s">
        <v>24</v>
      </c>
      <c r="H30" s="8" t="s">
        <v>20</v>
      </c>
      <c r="I30" s="8" t="s">
        <v>27</v>
      </c>
      <c r="J30" s="12" t="s">
        <v>49</v>
      </c>
      <c r="K30" s="13"/>
      <c r="L30" s="10">
        <v>-38.200000000000003</v>
      </c>
      <c r="M30" s="10">
        <v>-40.4</v>
      </c>
      <c r="N30" s="10">
        <v>-40.299999999999997</v>
      </c>
    </row>
    <row r="31" spans="1:14">
      <c r="A31" s="2">
        <v>15</v>
      </c>
      <c r="B31" s="8" t="s">
        <v>18</v>
      </c>
      <c r="C31" s="8" t="s">
        <v>23</v>
      </c>
      <c r="D31" s="8" t="s">
        <v>50</v>
      </c>
      <c r="E31" s="8" t="s">
        <v>19</v>
      </c>
      <c r="F31" s="9" t="s">
        <v>18</v>
      </c>
      <c r="G31" s="8" t="s">
        <v>19</v>
      </c>
      <c r="H31" s="8" t="s">
        <v>20</v>
      </c>
      <c r="I31" s="8" t="s">
        <v>18</v>
      </c>
      <c r="J31" s="30" t="s">
        <v>51</v>
      </c>
      <c r="K31" s="31"/>
      <c r="L31" s="10">
        <f t="shared" ref="L31:N32" si="1">L32</f>
        <v>157</v>
      </c>
      <c r="M31" s="10">
        <f t="shared" si="1"/>
        <v>166</v>
      </c>
      <c r="N31" s="10">
        <f t="shared" si="1"/>
        <v>176</v>
      </c>
    </row>
    <row r="32" spans="1:14">
      <c r="A32" s="2">
        <v>16</v>
      </c>
      <c r="B32" s="8" t="s">
        <v>22</v>
      </c>
      <c r="C32" s="8" t="s">
        <v>23</v>
      </c>
      <c r="D32" s="8" t="s">
        <v>50</v>
      </c>
      <c r="E32" s="8" t="s">
        <v>31</v>
      </c>
      <c r="F32" s="9" t="s">
        <v>18</v>
      </c>
      <c r="G32" s="8" t="s">
        <v>24</v>
      </c>
      <c r="H32" s="8" t="s">
        <v>20</v>
      </c>
      <c r="I32" s="8" t="s">
        <v>27</v>
      </c>
      <c r="J32" s="30" t="s">
        <v>52</v>
      </c>
      <c r="K32" s="31"/>
      <c r="L32" s="10">
        <f t="shared" si="1"/>
        <v>157</v>
      </c>
      <c r="M32" s="10">
        <f t="shared" si="1"/>
        <v>166</v>
      </c>
      <c r="N32" s="10">
        <f t="shared" si="1"/>
        <v>176</v>
      </c>
    </row>
    <row r="33" spans="1:14">
      <c r="A33" s="2">
        <v>17</v>
      </c>
      <c r="B33" s="8" t="s">
        <v>22</v>
      </c>
      <c r="C33" s="8" t="s">
        <v>23</v>
      </c>
      <c r="D33" s="8" t="s">
        <v>50</v>
      </c>
      <c r="E33" s="8" t="s">
        <v>31</v>
      </c>
      <c r="F33" s="9" t="s">
        <v>29</v>
      </c>
      <c r="G33" s="8" t="s">
        <v>24</v>
      </c>
      <c r="H33" s="8" t="s">
        <v>20</v>
      </c>
      <c r="I33" s="8" t="s">
        <v>27</v>
      </c>
      <c r="J33" s="30" t="s">
        <v>52</v>
      </c>
      <c r="K33" s="31"/>
      <c r="L33" s="10">
        <v>157</v>
      </c>
      <c r="M33" s="10">
        <v>166</v>
      </c>
      <c r="N33" s="10">
        <v>176</v>
      </c>
    </row>
    <row r="34" spans="1:14">
      <c r="A34" s="2">
        <v>18</v>
      </c>
      <c r="B34" s="8" t="s">
        <v>18</v>
      </c>
      <c r="C34" s="8" t="s">
        <v>23</v>
      </c>
      <c r="D34" s="8" t="s">
        <v>53</v>
      </c>
      <c r="E34" s="8" t="s">
        <v>19</v>
      </c>
      <c r="F34" s="9" t="s">
        <v>18</v>
      </c>
      <c r="G34" s="8" t="s">
        <v>19</v>
      </c>
      <c r="H34" s="8" t="s">
        <v>20</v>
      </c>
      <c r="I34" s="8" t="s">
        <v>18</v>
      </c>
      <c r="J34" s="30" t="s">
        <v>54</v>
      </c>
      <c r="K34" s="31"/>
      <c r="L34" s="10">
        <f>L35+L37</f>
        <v>409.90000000000003</v>
      </c>
      <c r="M34" s="10">
        <f>M35+M37</f>
        <v>409.90000000000003</v>
      </c>
      <c r="N34" s="10">
        <f>N35+N37</f>
        <v>409.90000000000003</v>
      </c>
    </row>
    <row r="35" spans="1:14">
      <c r="A35" s="2">
        <v>19</v>
      </c>
      <c r="B35" s="8" t="s">
        <v>22</v>
      </c>
      <c r="C35" s="8" t="s">
        <v>23</v>
      </c>
      <c r="D35" s="8" t="s">
        <v>53</v>
      </c>
      <c r="E35" s="8" t="s">
        <v>24</v>
      </c>
      <c r="F35" s="9" t="s">
        <v>18</v>
      </c>
      <c r="G35" s="8" t="s">
        <v>19</v>
      </c>
      <c r="H35" s="8" t="s">
        <v>20</v>
      </c>
      <c r="I35" s="8" t="s">
        <v>27</v>
      </c>
      <c r="J35" s="30" t="s">
        <v>55</v>
      </c>
      <c r="K35" s="31"/>
      <c r="L35" s="10">
        <f>L36</f>
        <v>47.3</v>
      </c>
      <c r="M35" s="10">
        <f>M36</f>
        <v>47.3</v>
      </c>
      <c r="N35" s="10">
        <f>N36</f>
        <v>47.3</v>
      </c>
    </row>
    <row r="36" spans="1:14" ht="26.25" customHeight="1">
      <c r="A36" s="2">
        <v>20</v>
      </c>
      <c r="B36" s="8" t="s">
        <v>22</v>
      </c>
      <c r="C36" s="8" t="s">
        <v>23</v>
      </c>
      <c r="D36" s="8" t="s">
        <v>53</v>
      </c>
      <c r="E36" s="8" t="s">
        <v>24</v>
      </c>
      <c r="F36" s="9" t="s">
        <v>56</v>
      </c>
      <c r="G36" s="8" t="s">
        <v>57</v>
      </c>
      <c r="H36" s="8" t="s">
        <v>20</v>
      </c>
      <c r="I36" s="8" t="s">
        <v>27</v>
      </c>
      <c r="J36" s="12" t="s">
        <v>58</v>
      </c>
      <c r="K36" s="13"/>
      <c r="L36" s="10">
        <v>47.3</v>
      </c>
      <c r="M36" s="10">
        <v>47.3</v>
      </c>
      <c r="N36" s="10">
        <v>47.3</v>
      </c>
    </row>
    <row r="37" spans="1:14">
      <c r="A37" s="2">
        <v>21</v>
      </c>
      <c r="B37" s="8" t="s">
        <v>22</v>
      </c>
      <c r="C37" s="8" t="s">
        <v>23</v>
      </c>
      <c r="D37" s="8" t="s">
        <v>53</v>
      </c>
      <c r="E37" s="8" t="s">
        <v>53</v>
      </c>
      <c r="F37" s="9" t="s">
        <v>18</v>
      </c>
      <c r="G37" s="8" t="s">
        <v>19</v>
      </c>
      <c r="H37" s="8" t="s">
        <v>20</v>
      </c>
      <c r="I37" s="8" t="s">
        <v>27</v>
      </c>
      <c r="J37" s="30" t="s">
        <v>59</v>
      </c>
      <c r="K37" s="31"/>
      <c r="L37" s="10">
        <f>L38+L40</f>
        <v>362.6</v>
      </c>
      <c r="M37" s="10">
        <f>M38+M40</f>
        <v>362.6</v>
      </c>
      <c r="N37" s="10">
        <f>N38+N40</f>
        <v>362.6</v>
      </c>
    </row>
    <row r="38" spans="1:14">
      <c r="A38" s="2">
        <v>22</v>
      </c>
      <c r="B38" s="8" t="s">
        <v>22</v>
      </c>
      <c r="C38" s="8" t="s">
        <v>23</v>
      </c>
      <c r="D38" s="8" t="s">
        <v>53</v>
      </c>
      <c r="E38" s="8" t="s">
        <v>53</v>
      </c>
      <c r="F38" s="9" t="s">
        <v>56</v>
      </c>
      <c r="G38" s="8" t="s">
        <v>19</v>
      </c>
      <c r="H38" s="8" t="s">
        <v>20</v>
      </c>
      <c r="I38" s="8" t="s">
        <v>27</v>
      </c>
      <c r="J38" s="30" t="s">
        <v>60</v>
      </c>
      <c r="K38" s="31"/>
      <c r="L38" s="10">
        <f>L39</f>
        <v>147.80000000000001</v>
      </c>
      <c r="M38" s="10">
        <f>M39</f>
        <v>147.80000000000001</v>
      </c>
      <c r="N38" s="10">
        <f>N39</f>
        <v>147.80000000000001</v>
      </c>
    </row>
    <row r="39" spans="1:14" ht="24.75" customHeight="1">
      <c r="A39" s="2">
        <v>23</v>
      </c>
      <c r="B39" s="8" t="s">
        <v>22</v>
      </c>
      <c r="C39" s="8" t="s">
        <v>23</v>
      </c>
      <c r="D39" s="8" t="s">
        <v>53</v>
      </c>
      <c r="E39" s="8" t="s">
        <v>53</v>
      </c>
      <c r="F39" s="9" t="s">
        <v>61</v>
      </c>
      <c r="G39" s="8" t="s">
        <v>57</v>
      </c>
      <c r="H39" s="8" t="s">
        <v>20</v>
      </c>
      <c r="I39" s="8" t="s">
        <v>27</v>
      </c>
      <c r="J39" s="12" t="s">
        <v>62</v>
      </c>
      <c r="K39" s="13"/>
      <c r="L39" s="10">
        <v>147.80000000000001</v>
      </c>
      <c r="M39" s="10">
        <v>147.80000000000001</v>
      </c>
      <c r="N39" s="10">
        <v>147.80000000000001</v>
      </c>
    </row>
    <row r="40" spans="1:14">
      <c r="A40" s="2">
        <v>24</v>
      </c>
      <c r="B40" s="8" t="s">
        <v>22</v>
      </c>
      <c r="C40" s="8" t="s">
        <v>23</v>
      </c>
      <c r="D40" s="8" t="s">
        <v>53</v>
      </c>
      <c r="E40" s="8" t="s">
        <v>53</v>
      </c>
      <c r="F40" s="9" t="s">
        <v>63</v>
      </c>
      <c r="G40" s="8" t="s">
        <v>19</v>
      </c>
      <c r="H40" s="8" t="s">
        <v>20</v>
      </c>
      <c r="I40" s="8" t="s">
        <v>27</v>
      </c>
      <c r="J40" s="30" t="s">
        <v>64</v>
      </c>
      <c r="K40" s="31"/>
      <c r="L40" s="10">
        <f>L41</f>
        <v>214.8</v>
      </c>
      <c r="M40" s="10">
        <f>M41</f>
        <v>214.8</v>
      </c>
      <c r="N40" s="10">
        <f>N41</f>
        <v>214.8</v>
      </c>
    </row>
    <row r="41" spans="1:14" ht="24.75" customHeight="1">
      <c r="A41" s="2">
        <v>25</v>
      </c>
      <c r="B41" s="8" t="s">
        <v>22</v>
      </c>
      <c r="C41" s="8" t="s">
        <v>23</v>
      </c>
      <c r="D41" s="8" t="s">
        <v>53</v>
      </c>
      <c r="E41" s="8" t="s">
        <v>53</v>
      </c>
      <c r="F41" s="9" t="s">
        <v>65</v>
      </c>
      <c r="G41" s="8" t="s">
        <v>57</v>
      </c>
      <c r="H41" s="8" t="s">
        <v>20</v>
      </c>
      <c r="I41" s="8" t="s">
        <v>27</v>
      </c>
      <c r="J41" s="12" t="s">
        <v>66</v>
      </c>
      <c r="K41" s="13"/>
      <c r="L41" s="10">
        <v>214.8</v>
      </c>
      <c r="M41" s="10">
        <v>214.8</v>
      </c>
      <c r="N41" s="10">
        <v>214.8</v>
      </c>
    </row>
    <row r="42" spans="1:14">
      <c r="A42" s="2">
        <v>26</v>
      </c>
      <c r="B42" s="8" t="s">
        <v>18</v>
      </c>
      <c r="C42" s="8" t="s">
        <v>23</v>
      </c>
      <c r="D42" s="8" t="s">
        <v>67</v>
      </c>
      <c r="E42" s="8" t="s">
        <v>19</v>
      </c>
      <c r="F42" s="9" t="s">
        <v>18</v>
      </c>
      <c r="G42" s="8" t="s">
        <v>19</v>
      </c>
      <c r="H42" s="8" t="s">
        <v>20</v>
      </c>
      <c r="I42" s="8" t="s">
        <v>18</v>
      </c>
      <c r="J42" s="30" t="s">
        <v>68</v>
      </c>
      <c r="K42" s="31"/>
      <c r="L42" s="10">
        <f t="shared" ref="L42:N43" si="2">L43</f>
        <v>6</v>
      </c>
      <c r="M42" s="10">
        <f t="shared" si="2"/>
        <v>6</v>
      </c>
      <c r="N42" s="10">
        <f t="shared" si="2"/>
        <v>6</v>
      </c>
    </row>
    <row r="43" spans="1:14" ht="38.25" customHeight="1">
      <c r="A43" s="2">
        <v>27</v>
      </c>
      <c r="B43" s="8" t="s">
        <v>69</v>
      </c>
      <c r="C43" s="8" t="s">
        <v>23</v>
      </c>
      <c r="D43" s="8" t="s">
        <v>67</v>
      </c>
      <c r="E43" s="8" t="s">
        <v>70</v>
      </c>
      <c r="F43" s="9" t="s">
        <v>18</v>
      </c>
      <c r="G43" s="8" t="s">
        <v>24</v>
      </c>
      <c r="H43" s="8" t="s">
        <v>20</v>
      </c>
      <c r="I43" s="8" t="s">
        <v>27</v>
      </c>
      <c r="J43" s="12" t="s">
        <v>71</v>
      </c>
      <c r="K43" s="13"/>
      <c r="L43" s="10">
        <f t="shared" si="2"/>
        <v>6</v>
      </c>
      <c r="M43" s="10">
        <f t="shared" si="2"/>
        <v>6</v>
      </c>
      <c r="N43" s="10">
        <f t="shared" si="2"/>
        <v>6</v>
      </c>
    </row>
    <row r="44" spans="1:14" ht="50.25" customHeight="1">
      <c r="A44" s="2">
        <v>28</v>
      </c>
      <c r="B44" s="8" t="s">
        <v>69</v>
      </c>
      <c r="C44" s="8" t="s">
        <v>23</v>
      </c>
      <c r="D44" s="8" t="s">
        <v>67</v>
      </c>
      <c r="E44" s="8" t="s">
        <v>70</v>
      </c>
      <c r="F44" s="9" t="s">
        <v>72</v>
      </c>
      <c r="G44" s="8" t="s">
        <v>24</v>
      </c>
      <c r="H44" s="8" t="s">
        <v>20</v>
      </c>
      <c r="I44" s="8" t="s">
        <v>27</v>
      </c>
      <c r="J44" s="12" t="s">
        <v>73</v>
      </c>
      <c r="K44" s="13"/>
      <c r="L44" s="10">
        <v>6</v>
      </c>
      <c r="M44" s="10">
        <v>6</v>
      </c>
      <c r="N44" s="10">
        <v>6</v>
      </c>
    </row>
    <row r="45" spans="1:14" ht="25.5" customHeight="1">
      <c r="A45" s="2">
        <v>29</v>
      </c>
      <c r="B45" s="8" t="s">
        <v>18</v>
      </c>
      <c r="C45" s="8" t="s">
        <v>23</v>
      </c>
      <c r="D45" s="8" t="s">
        <v>74</v>
      </c>
      <c r="E45" s="8" t="s">
        <v>19</v>
      </c>
      <c r="F45" s="9" t="s">
        <v>18</v>
      </c>
      <c r="G45" s="8" t="s">
        <v>19</v>
      </c>
      <c r="H45" s="8" t="s">
        <v>20</v>
      </c>
      <c r="I45" s="8" t="s">
        <v>18</v>
      </c>
      <c r="J45" s="12" t="s">
        <v>75</v>
      </c>
      <c r="K45" s="13"/>
      <c r="L45" s="10">
        <f t="shared" ref="L45:N47" si="3">L46</f>
        <v>264.8</v>
      </c>
      <c r="M45" s="10">
        <f t="shared" si="3"/>
        <v>275</v>
      </c>
      <c r="N45" s="10">
        <f t="shared" si="3"/>
        <v>286</v>
      </c>
    </row>
    <row r="46" spans="1:14" ht="51.75" customHeight="1">
      <c r="A46" s="2">
        <v>30</v>
      </c>
      <c r="B46" s="8" t="s">
        <v>69</v>
      </c>
      <c r="C46" s="8" t="s">
        <v>23</v>
      </c>
      <c r="D46" s="8" t="s">
        <v>74</v>
      </c>
      <c r="E46" s="8" t="s">
        <v>76</v>
      </c>
      <c r="F46" s="9" t="s">
        <v>18</v>
      </c>
      <c r="G46" s="8" t="s">
        <v>19</v>
      </c>
      <c r="H46" s="8" t="s">
        <v>20</v>
      </c>
      <c r="I46" s="8" t="s">
        <v>77</v>
      </c>
      <c r="J46" s="12" t="s">
        <v>78</v>
      </c>
      <c r="K46" s="13"/>
      <c r="L46" s="10">
        <f t="shared" si="3"/>
        <v>264.8</v>
      </c>
      <c r="M46" s="10">
        <f t="shared" si="3"/>
        <v>275</v>
      </c>
      <c r="N46" s="10">
        <f t="shared" si="3"/>
        <v>286</v>
      </c>
    </row>
    <row r="47" spans="1:14" ht="49.5" customHeight="1">
      <c r="A47" s="2">
        <v>31</v>
      </c>
      <c r="B47" s="8" t="s">
        <v>69</v>
      </c>
      <c r="C47" s="8" t="s">
        <v>23</v>
      </c>
      <c r="D47" s="8" t="s">
        <v>74</v>
      </c>
      <c r="E47" s="8" t="s">
        <v>76</v>
      </c>
      <c r="F47" s="9" t="s">
        <v>63</v>
      </c>
      <c r="G47" s="8" t="s">
        <v>19</v>
      </c>
      <c r="H47" s="8" t="s">
        <v>20</v>
      </c>
      <c r="I47" s="8" t="s">
        <v>77</v>
      </c>
      <c r="J47" s="12" t="s">
        <v>79</v>
      </c>
      <c r="K47" s="13"/>
      <c r="L47" s="10">
        <f t="shared" si="3"/>
        <v>264.8</v>
      </c>
      <c r="M47" s="10">
        <f t="shared" si="3"/>
        <v>275</v>
      </c>
      <c r="N47" s="10">
        <f t="shared" si="3"/>
        <v>286</v>
      </c>
    </row>
    <row r="48" spans="1:14" ht="51" customHeight="1">
      <c r="A48" s="2">
        <v>32</v>
      </c>
      <c r="B48" s="8" t="s">
        <v>69</v>
      </c>
      <c r="C48" s="8" t="s">
        <v>23</v>
      </c>
      <c r="D48" s="8" t="s">
        <v>74</v>
      </c>
      <c r="E48" s="8" t="s">
        <v>76</v>
      </c>
      <c r="F48" s="9" t="s">
        <v>80</v>
      </c>
      <c r="G48" s="8" t="s">
        <v>57</v>
      </c>
      <c r="H48" s="8" t="s">
        <v>20</v>
      </c>
      <c r="I48" s="8" t="s">
        <v>77</v>
      </c>
      <c r="J48" s="12" t="s">
        <v>81</v>
      </c>
      <c r="K48" s="13"/>
      <c r="L48" s="10">
        <v>264.8</v>
      </c>
      <c r="M48" s="10">
        <v>275</v>
      </c>
      <c r="N48" s="10">
        <v>286</v>
      </c>
    </row>
    <row r="49" spans="1:14">
      <c r="A49" s="2">
        <v>33</v>
      </c>
      <c r="B49" s="8" t="s">
        <v>18</v>
      </c>
      <c r="C49" s="8" t="s">
        <v>23</v>
      </c>
      <c r="D49" s="8" t="s">
        <v>82</v>
      </c>
      <c r="E49" s="8" t="s">
        <v>19</v>
      </c>
      <c r="F49" s="9" t="s">
        <v>18</v>
      </c>
      <c r="G49" s="8" t="s">
        <v>19</v>
      </c>
      <c r="H49" s="8" t="s">
        <v>20</v>
      </c>
      <c r="I49" s="8" t="s">
        <v>18</v>
      </c>
      <c r="J49" s="30" t="s">
        <v>83</v>
      </c>
      <c r="K49" s="31"/>
      <c r="L49" s="10">
        <f t="shared" ref="L49:N50" si="4">L50</f>
        <v>3</v>
      </c>
      <c r="M49" s="10">
        <f t="shared" si="4"/>
        <v>3</v>
      </c>
      <c r="N49" s="10">
        <f t="shared" si="4"/>
        <v>3</v>
      </c>
    </row>
    <row r="50" spans="1:14" ht="26.25" customHeight="1">
      <c r="A50" s="2">
        <v>34</v>
      </c>
      <c r="B50" s="8" t="s">
        <v>69</v>
      </c>
      <c r="C50" s="8" t="s">
        <v>23</v>
      </c>
      <c r="D50" s="8" t="s">
        <v>82</v>
      </c>
      <c r="E50" s="8" t="s">
        <v>26</v>
      </c>
      <c r="F50" s="9" t="s">
        <v>18</v>
      </c>
      <c r="G50" s="8" t="s">
        <v>26</v>
      </c>
      <c r="H50" s="8" t="s">
        <v>20</v>
      </c>
      <c r="I50" s="8" t="s">
        <v>84</v>
      </c>
      <c r="J50" s="12" t="s">
        <v>85</v>
      </c>
      <c r="K50" s="13"/>
      <c r="L50" s="10">
        <f t="shared" si="4"/>
        <v>3</v>
      </c>
      <c r="M50" s="10">
        <f t="shared" si="4"/>
        <v>3</v>
      </c>
      <c r="N50" s="10">
        <f t="shared" si="4"/>
        <v>3</v>
      </c>
    </row>
    <row r="51" spans="1:14" ht="40.5" customHeight="1">
      <c r="A51" s="2">
        <v>35</v>
      </c>
      <c r="B51" s="8" t="s">
        <v>69</v>
      </c>
      <c r="C51" s="8" t="s">
        <v>23</v>
      </c>
      <c r="D51" s="8" t="s">
        <v>82</v>
      </c>
      <c r="E51" s="8" t="s">
        <v>26</v>
      </c>
      <c r="F51" s="9" t="s">
        <v>72</v>
      </c>
      <c r="G51" s="8" t="s">
        <v>26</v>
      </c>
      <c r="H51" s="8" t="s">
        <v>20</v>
      </c>
      <c r="I51" s="8" t="s">
        <v>84</v>
      </c>
      <c r="J51" s="12" t="s">
        <v>86</v>
      </c>
      <c r="K51" s="13"/>
      <c r="L51" s="10">
        <v>3</v>
      </c>
      <c r="M51" s="10">
        <v>3</v>
      </c>
      <c r="N51" s="10">
        <v>3</v>
      </c>
    </row>
    <row r="52" spans="1:14" ht="20.25" customHeight="1">
      <c r="A52" s="2">
        <v>36</v>
      </c>
      <c r="B52" s="8" t="s">
        <v>18</v>
      </c>
      <c r="C52" s="8" t="s">
        <v>23</v>
      </c>
      <c r="D52" s="8" t="s">
        <v>131</v>
      </c>
      <c r="E52" s="8" t="s">
        <v>19</v>
      </c>
      <c r="F52" s="9" t="s">
        <v>18</v>
      </c>
      <c r="G52" s="8" t="s">
        <v>19</v>
      </c>
      <c r="H52" s="8" t="s">
        <v>20</v>
      </c>
      <c r="I52" s="8" t="s">
        <v>18</v>
      </c>
      <c r="J52" s="12" t="s">
        <v>130</v>
      </c>
      <c r="K52" s="13"/>
      <c r="L52" s="10">
        <f t="shared" ref="L52:N53" si="5">L53</f>
        <v>61.099999999999994</v>
      </c>
      <c r="M52" s="10">
        <f t="shared" si="5"/>
        <v>0</v>
      </c>
      <c r="N52" s="10">
        <f t="shared" si="5"/>
        <v>0</v>
      </c>
    </row>
    <row r="53" spans="1:14" ht="17.25" customHeight="1">
      <c r="A53" s="2">
        <v>37</v>
      </c>
      <c r="B53" s="8" t="s">
        <v>69</v>
      </c>
      <c r="C53" s="8" t="s">
        <v>23</v>
      </c>
      <c r="D53" s="8" t="s">
        <v>131</v>
      </c>
      <c r="E53" s="8" t="s">
        <v>92</v>
      </c>
      <c r="F53" s="9" t="s">
        <v>18</v>
      </c>
      <c r="G53" s="8" t="s">
        <v>19</v>
      </c>
      <c r="H53" s="8" t="s">
        <v>20</v>
      </c>
      <c r="I53" s="8" t="s">
        <v>90</v>
      </c>
      <c r="J53" s="12" t="s">
        <v>132</v>
      </c>
      <c r="K53" s="13"/>
      <c r="L53" s="10">
        <f t="shared" si="5"/>
        <v>61.099999999999994</v>
      </c>
      <c r="M53" s="10">
        <f t="shared" si="5"/>
        <v>0</v>
      </c>
      <c r="N53" s="10">
        <f t="shared" si="5"/>
        <v>0</v>
      </c>
    </row>
    <row r="54" spans="1:14" ht="19.5" customHeight="1">
      <c r="A54" s="2">
        <v>38</v>
      </c>
      <c r="B54" s="8" t="s">
        <v>69</v>
      </c>
      <c r="C54" s="8" t="s">
        <v>23</v>
      </c>
      <c r="D54" s="8" t="s">
        <v>131</v>
      </c>
      <c r="E54" s="8" t="s">
        <v>92</v>
      </c>
      <c r="F54" s="9" t="s">
        <v>56</v>
      </c>
      <c r="G54" s="8" t="s">
        <v>57</v>
      </c>
      <c r="H54" s="8" t="s">
        <v>20</v>
      </c>
      <c r="I54" s="8" t="s">
        <v>90</v>
      </c>
      <c r="J54" s="12" t="s">
        <v>133</v>
      </c>
      <c r="K54" s="13"/>
      <c r="L54" s="10">
        <f>L55+L56+L57+L58</f>
        <v>61.099999999999994</v>
      </c>
      <c r="M54" s="10">
        <f>M55+M56+M57+M58</f>
        <v>0</v>
      </c>
      <c r="N54" s="10">
        <f>N55+N56+N57+N58</f>
        <v>0</v>
      </c>
    </row>
    <row r="55" spans="1:14" ht="53.25" customHeight="1">
      <c r="A55" s="2">
        <v>39</v>
      </c>
      <c r="B55" s="8" t="s">
        <v>69</v>
      </c>
      <c r="C55" s="8" t="s">
        <v>23</v>
      </c>
      <c r="D55" s="8" t="s">
        <v>131</v>
      </c>
      <c r="E55" s="8" t="s">
        <v>92</v>
      </c>
      <c r="F55" s="9" t="s">
        <v>56</v>
      </c>
      <c r="G55" s="8" t="s">
        <v>57</v>
      </c>
      <c r="H55" s="8" t="s">
        <v>135</v>
      </c>
      <c r="I55" s="8" t="s">
        <v>90</v>
      </c>
      <c r="J55" s="12" t="s">
        <v>134</v>
      </c>
      <c r="K55" s="13"/>
      <c r="L55" s="10">
        <v>41.4</v>
      </c>
      <c r="M55" s="10">
        <v>0</v>
      </c>
      <c r="N55" s="10">
        <v>0</v>
      </c>
    </row>
    <row r="56" spans="1:14" ht="40.5" customHeight="1">
      <c r="A56" s="2">
        <v>40</v>
      </c>
      <c r="B56" s="8" t="s">
        <v>69</v>
      </c>
      <c r="C56" s="8" t="s">
        <v>23</v>
      </c>
      <c r="D56" s="8" t="s">
        <v>131</v>
      </c>
      <c r="E56" s="8" t="s">
        <v>92</v>
      </c>
      <c r="F56" s="9" t="s">
        <v>56</v>
      </c>
      <c r="G56" s="8" t="s">
        <v>57</v>
      </c>
      <c r="H56" s="8" t="s">
        <v>137</v>
      </c>
      <c r="I56" s="8" t="s">
        <v>90</v>
      </c>
      <c r="J56" s="12" t="s">
        <v>136</v>
      </c>
      <c r="K56" s="13"/>
      <c r="L56" s="10">
        <v>17.7</v>
      </c>
      <c r="M56" s="10">
        <v>0</v>
      </c>
      <c r="N56" s="10">
        <v>0</v>
      </c>
    </row>
    <row r="57" spans="1:14" ht="51.75" customHeight="1">
      <c r="A57" s="2">
        <v>41</v>
      </c>
      <c r="B57" s="8" t="s">
        <v>69</v>
      </c>
      <c r="C57" s="8" t="s">
        <v>23</v>
      </c>
      <c r="D57" s="8" t="s">
        <v>131</v>
      </c>
      <c r="E57" s="8" t="s">
        <v>92</v>
      </c>
      <c r="F57" s="9" t="s">
        <v>56</v>
      </c>
      <c r="G57" s="8" t="s">
        <v>57</v>
      </c>
      <c r="H57" s="8" t="s">
        <v>138</v>
      </c>
      <c r="I57" s="8" t="s">
        <v>90</v>
      </c>
      <c r="J57" s="12" t="s">
        <v>140</v>
      </c>
      <c r="K57" s="13"/>
      <c r="L57" s="10">
        <v>1</v>
      </c>
      <c r="M57" s="10">
        <v>0</v>
      </c>
      <c r="N57" s="10">
        <v>0</v>
      </c>
    </row>
    <row r="58" spans="1:14" ht="51.75" customHeight="1">
      <c r="A58" s="2">
        <v>42</v>
      </c>
      <c r="B58" s="8" t="s">
        <v>69</v>
      </c>
      <c r="C58" s="8" t="s">
        <v>23</v>
      </c>
      <c r="D58" s="8" t="s">
        <v>131</v>
      </c>
      <c r="E58" s="8" t="s">
        <v>92</v>
      </c>
      <c r="F58" s="9" t="s">
        <v>56</v>
      </c>
      <c r="G58" s="8" t="s">
        <v>57</v>
      </c>
      <c r="H58" s="8" t="s">
        <v>139</v>
      </c>
      <c r="I58" s="8" t="s">
        <v>90</v>
      </c>
      <c r="J58" s="12" t="s">
        <v>141</v>
      </c>
      <c r="K58" s="13"/>
      <c r="L58" s="10">
        <v>1</v>
      </c>
      <c r="M58" s="10">
        <v>0</v>
      </c>
      <c r="N58" s="10">
        <v>0</v>
      </c>
    </row>
    <row r="59" spans="1:14">
      <c r="A59" s="2">
        <v>43</v>
      </c>
      <c r="B59" s="8" t="s">
        <v>18</v>
      </c>
      <c r="C59" s="8" t="s">
        <v>87</v>
      </c>
      <c r="D59" s="8" t="s">
        <v>19</v>
      </c>
      <c r="E59" s="8" t="s">
        <v>19</v>
      </c>
      <c r="F59" s="9" t="s">
        <v>18</v>
      </c>
      <c r="G59" s="8" t="s">
        <v>19</v>
      </c>
      <c r="H59" s="8" t="s">
        <v>20</v>
      </c>
      <c r="I59" s="8" t="s">
        <v>18</v>
      </c>
      <c r="J59" s="30" t="s">
        <v>88</v>
      </c>
      <c r="K59" s="31"/>
      <c r="L59" s="10">
        <f>L60+L79</f>
        <v>16028.8</v>
      </c>
      <c r="M59" s="10">
        <f>M60+M79</f>
        <v>15238.599999999999</v>
      </c>
      <c r="N59" s="10">
        <f>N60+N79</f>
        <v>15669.1</v>
      </c>
    </row>
    <row r="60" spans="1:14" ht="24.75" customHeight="1">
      <c r="A60" s="2">
        <v>44</v>
      </c>
      <c r="B60" s="8" t="s">
        <v>18</v>
      </c>
      <c r="C60" s="8" t="s">
        <v>87</v>
      </c>
      <c r="D60" s="8" t="s">
        <v>26</v>
      </c>
      <c r="E60" s="8" t="s">
        <v>19</v>
      </c>
      <c r="F60" s="9" t="s">
        <v>18</v>
      </c>
      <c r="G60" s="8" t="s">
        <v>19</v>
      </c>
      <c r="H60" s="8" t="s">
        <v>20</v>
      </c>
      <c r="I60" s="8" t="s">
        <v>18</v>
      </c>
      <c r="J60" s="12" t="s">
        <v>89</v>
      </c>
      <c r="K60" s="13"/>
      <c r="L60" s="10">
        <f>L61+L66+L71</f>
        <v>16028.8</v>
      </c>
      <c r="M60" s="10">
        <f>M61+M66+M71</f>
        <v>14620.8</v>
      </c>
      <c r="N60" s="10">
        <f>N61+N66+N71</f>
        <v>14637.4</v>
      </c>
    </row>
    <row r="61" spans="1:14">
      <c r="A61" s="2">
        <v>45</v>
      </c>
      <c r="B61" s="8" t="s">
        <v>69</v>
      </c>
      <c r="C61" s="8" t="s">
        <v>87</v>
      </c>
      <c r="D61" s="8" t="s">
        <v>26</v>
      </c>
      <c r="E61" s="8" t="s">
        <v>57</v>
      </c>
      <c r="F61" s="9" t="s">
        <v>18</v>
      </c>
      <c r="G61" s="8" t="s">
        <v>19</v>
      </c>
      <c r="H61" s="8" t="s">
        <v>20</v>
      </c>
      <c r="I61" s="8" t="s">
        <v>90</v>
      </c>
      <c r="J61" s="30" t="s">
        <v>91</v>
      </c>
      <c r="K61" s="31"/>
      <c r="L61" s="10">
        <f>L62+L64</f>
        <v>7745.6</v>
      </c>
      <c r="M61" s="10">
        <f>M62+M64</f>
        <v>7518.8</v>
      </c>
      <c r="N61" s="10">
        <f>N62+N64</f>
        <v>7518.8</v>
      </c>
    </row>
    <row r="62" spans="1:14">
      <c r="A62" s="2">
        <v>46</v>
      </c>
      <c r="B62" s="8" t="s">
        <v>69</v>
      </c>
      <c r="C62" s="8" t="s">
        <v>87</v>
      </c>
      <c r="D62" s="8" t="s">
        <v>26</v>
      </c>
      <c r="E62" s="8" t="s">
        <v>92</v>
      </c>
      <c r="F62" s="9" t="s">
        <v>93</v>
      </c>
      <c r="G62" s="8" t="s">
        <v>19</v>
      </c>
      <c r="H62" s="8" t="s">
        <v>20</v>
      </c>
      <c r="I62" s="8" t="s">
        <v>90</v>
      </c>
      <c r="J62" s="30" t="s">
        <v>94</v>
      </c>
      <c r="K62" s="31"/>
      <c r="L62" s="10">
        <f>L63</f>
        <v>1133.8</v>
      </c>
      <c r="M62" s="10">
        <f>M63</f>
        <v>907</v>
      </c>
      <c r="N62" s="10">
        <f>N63</f>
        <v>907</v>
      </c>
    </row>
    <row r="63" spans="1:14" ht="25.5" customHeight="1">
      <c r="A63" s="2">
        <v>47</v>
      </c>
      <c r="B63" s="8" t="s">
        <v>69</v>
      </c>
      <c r="C63" s="8" t="s">
        <v>87</v>
      </c>
      <c r="D63" s="8" t="s">
        <v>26</v>
      </c>
      <c r="E63" s="8" t="s">
        <v>92</v>
      </c>
      <c r="F63" s="9" t="s">
        <v>93</v>
      </c>
      <c r="G63" s="8" t="s">
        <v>57</v>
      </c>
      <c r="H63" s="8" t="s">
        <v>20</v>
      </c>
      <c r="I63" s="8" t="s">
        <v>90</v>
      </c>
      <c r="J63" s="12" t="s">
        <v>95</v>
      </c>
      <c r="K63" s="13"/>
      <c r="L63" s="10">
        <v>1133.8</v>
      </c>
      <c r="M63" s="10">
        <v>907</v>
      </c>
      <c r="N63" s="10">
        <v>907</v>
      </c>
    </row>
    <row r="64" spans="1:14" ht="25.5" customHeight="1">
      <c r="A64" s="2">
        <v>48</v>
      </c>
      <c r="B64" s="8" t="s">
        <v>69</v>
      </c>
      <c r="C64" s="8" t="s">
        <v>87</v>
      </c>
      <c r="D64" s="8" t="s">
        <v>26</v>
      </c>
      <c r="E64" s="8" t="s">
        <v>82</v>
      </c>
      <c r="F64" s="9" t="s">
        <v>93</v>
      </c>
      <c r="G64" s="8" t="s">
        <v>19</v>
      </c>
      <c r="H64" s="8" t="s">
        <v>20</v>
      </c>
      <c r="I64" s="8" t="s">
        <v>90</v>
      </c>
      <c r="J64" s="12" t="s">
        <v>119</v>
      </c>
      <c r="K64" s="13"/>
      <c r="L64" s="10">
        <f>L65</f>
        <v>6611.8</v>
      </c>
      <c r="M64" s="10">
        <f>M65</f>
        <v>6611.8</v>
      </c>
      <c r="N64" s="10">
        <f>N65</f>
        <v>6611.8</v>
      </c>
    </row>
    <row r="65" spans="1:14" ht="25.5" customHeight="1">
      <c r="A65" s="2">
        <v>49</v>
      </c>
      <c r="B65" s="8" t="s">
        <v>69</v>
      </c>
      <c r="C65" s="8" t="s">
        <v>87</v>
      </c>
      <c r="D65" s="8" t="s">
        <v>26</v>
      </c>
      <c r="E65" s="8" t="s">
        <v>82</v>
      </c>
      <c r="F65" s="9" t="s">
        <v>93</v>
      </c>
      <c r="G65" s="8" t="s">
        <v>57</v>
      </c>
      <c r="H65" s="8" t="s">
        <v>20</v>
      </c>
      <c r="I65" s="8" t="s">
        <v>90</v>
      </c>
      <c r="J65" s="12" t="s">
        <v>120</v>
      </c>
      <c r="K65" s="13"/>
      <c r="L65" s="10">
        <v>6611.8</v>
      </c>
      <c r="M65" s="10">
        <v>6611.8</v>
      </c>
      <c r="N65" s="10">
        <v>6611.8</v>
      </c>
    </row>
    <row r="66" spans="1:14">
      <c r="A66" s="2">
        <v>50</v>
      </c>
      <c r="B66" s="8" t="s">
        <v>69</v>
      </c>
      <c r="C66" s="8" t="s">
        <v>87</v>
      </c>
      <c r="D66" s="8" t="s">
        <v>26</v>
      </c>
      <c r="E66" s="8" t="s">
        <v>96</v>
      </c>
      <c r="F66" s="9" t="s">
        <v>18</v>
      </c>
      <c r="G66" s="8" t="s">
        <v>19</v>
      </c>
      <c r="H66" s="8" t="s">
        <v>20</v>
      </c>
      <c r="I66" s="8" t="s">
        <v>90</v>
      </c>
      <c r="J66" s="30" t="s">
        <v>97</v>
      </c>
      <c r="K66" s="31"/>
      <c r="L66" s="10">
        <f>L67+L69</f>
        <v>156.80000000000001</v>
      </c>
      <c r="M66" s="10">
        <f>M67+M69</f>
        <v>163.4</v>
      </c>
      <c r="N66" s="10">
        <f>N67+N69</f>
        <v>169.20000000000002</v>
      </c>
    </row>
    <row r="67" spans="1:14" ht="24" customHeight="1">
      <c r="A67" s="2">
        <v>51</v>
      </c>
      <c r="B67" s="8" t="s">
        <v>69</v>
      </c>
      <c r="C67" s="8" t="s">
        <v>87</v>
      </c>
      <c r="D67" s="8" t="s">
        <v>26</v>
      </c>
      <c r="E67" s="8" t="s">
        <v>96</v>
      </c>
      <c r="F67" s="9" t="s">
        <v>98</v>
      </c>
      <c r="G67" s="8" t="s">
        <v>19</v>
      </c>
      <c r="H67" s="8" t="s">
        <v>20</v>
      </c>
      <c r="I67" s="8" t="s">
        <v>90</v>
      </c>
      <c r="J67" s="12" t="s">
        <v>99</v>
      </c>
      <c r="K67" s="13"/>
      <c r="L67" s="10">
        <f>L68</f>
        <v>5.3</v>
      </c>
      <c r="M67" s="10">
        <f>M68</f>
        <v>5.3</v>
      </c>
      <c r="N67" s="10">
        <f>N68</f>
        <v>5.3</v>
      </c>
    </row>
    <row r="68" spans="1:14" ht="24.75" customHeight="1">
      <c r="A68" s="2">
        <v>52</v>
      </c>
      <c r="B68" s="8" t="s">
        <v>69</v>
      </c>
      <c r="C68" s="8" t="s">
        <v>87</v>
      </c>
      <c r="D68" s="8" t="s">
        <v>26</v>
      </c>
      <c r="E68" s="8" t="s">
        <v>96</v>
      </c>
      <c r="F68" s="9" t="s">
        <v>98</v>
      </c>
      <c r="G68" s="8" t="s">
        <v>57</v>
      </c>
      <c r="H68" s="8" t="s">
        <v>20</v>
      </c>
      <c r="I68" s="8" t="s">
        <v>90</v>
      </c>
      <c r="J68" s="12" t="s">
        <v>100</v>
      </c>
      <c r="K68" s="13"/>
      <c r="L68" s="10">
        <v>5.3</v>
      </c>
      <c r="M68" s="10">
        <v>5.3</v>
      </c>
      <c r="N68" s="10">
        <v>5.3</v>
      </c>
    </row>
    <row r="69" spans="1:14" ht="36.75" customHeight="1">
      <c r="A69" s="2">
        <v>53</v>
      </c>
      <c r="B69" s="8" t="s">
        <v>69</v>
      </c>
      <c r="C69" s="8" t="s">
        <v>87</v>
      </c>
      <c r="D69" s="8" t="s">
        <v>26</v>
      </c>
      <c r="E69" s="8" t="s">
        <v>101</v>
      </c>
      <c r="F69" s="9" t="s">
        <v>102</v>
      </c>
      <c r="G69" s="8" t="s">
        <v>19</v>
      </c>
      <c r="H69" s="8" t="s">
        <v>20</v>
      </c>
      <c r="I69" s="8" t="s">
        <v>90</v>
      </c>
      <c r="J69" s="12" t="s">
        <v>103</v>
      </c>
      <c r="K69" s="13"/>
      <c r="L69" s="10">
        <f>L70</f>
        <v>151.5</v>
      </c>
      <c r="M69" s="10">
        <f>M70</f>
        <v>158.1</v>
      </c>
      <c r="N69" s="10">
        <f>N70</f>
        <v>163.9</v>
      </c>
    </row>
    <row r="70" spans="1:14" ht="38.25" customHeight="1">
      <c r="A70" s="2">
        <v>54</v>
      </c>
      <c r="B70" s="8" t="s">
        <v>69</v>
      </c>
      <c r="C70" s="8" t="s">
        <v>87</v>
      </c>
      <c r="D70" s="8" t="s">
        <v>26</v>
      </c>
      <c r="E70" s="8" t="s">
        <v>101</v>
      </c>
      <c r="F70" s="9" t="s">
        <v>102</v>
      </c>
      <c r="G70" s="8" t="s">
        <v>57</v>
      </c>
      <c r="H70" s="8" t="s">
        <v>20</v>
      </c>
      <c r="I70" s="8" t="s">
        <v>90</v>
      </c>
      <c r="J70" s="12" t="s">
        <v>117</v>
      </c>
      <c r="K70" s="13"/>
      <c r="L70" s="10">
        <v>151.5</v>
      </c>
      <c r="M70" s="10">
        <v>158.1</v>
      </c>
      <c r="N70" s="10">
        <v>163.9</v>
      </c>
    </row>
    <row r="71" spans="1:14">
      <c r="A71" s="2">
        <v>55</v>
      </c>
      <c r="B71" s="8" t="s">
        <v>69</v>
      </c>
      <c r="C71" s="8" t="s">
        <v>87</v>
      </c>
      <c r="D71" s="8" t="s">
        <v>26</v>
      </c>
      <c r="E71" s="8" t="s">
        <v>104</v>
      </c>
      <c r="F71" s="9" t="s">
        <v>18</v>
      </c>
      <c r="G71" s="8" t="s">
        <v>19</v>
      </c>
      <c r="H71" s="8" t="s">
        <v>20</v>
      </c>
      <c r="I71" s="8" t="s">
        <v>90</v>
      </c>
      <c r="J71" s="30" t="s">
        <v>105</v>
      </c>
      <c r="K71" s="31"/>
      <c r="L71" s="10">
        <f>L72</f>
        <v>8126.4</v>
      </c>
      <c r="M71" s="10">
        <f>M72</f>
        <v>6938.5999999999995</v>
      </c>
      <c r="N71" s="10">
        <f>N72</f>
        <v>6949.4</v>
      </c>
    </row>
    <row r="72" spans="1:14" ht="27" customHeight="1">
      <c r="A72" s="2">
        <v>56</v>
      </c>
      <c r="B72" s="8" t="s">
        <v>69</v>
      </c>
      <c r="C72" s="8" t="s">
        <v>87</v>
      </c>
      <c r="D72" s="8" t="s">
        <v>26</v>
      </c>
      <c r="E72" s="8" t="s">
        <v>106</v>
      </c>
      <c r="F72" s="9" t="s">
        <v>107</v>
      </c>
      <c r="G72" s="8" t="s">
        <v>57</v>
      </c>
      <c r="H72" s="8" t="s">
        <v>20</v>
      </c>
      <c r="I72" s="8" t="s">
        <v>90</v>
      </c>
      <c r="J72" s="12" t="s">
        <v>118</v>
      </c>
      <c r="K72" s="13"/>
      <c r="L72" s="10">
        <f>L73+L74+L75+L76+L77+L78</f>
        <v>8126.4</v>
      </c>
      <c r="M72" s="10">
        <f>M73+M74+M75+M76+M77+M78</f>
        <v>6938.5999999999995</v>
      </c>
      <c r="N72" s="10">
        <f>N73+N74+N75+N76+N77+N78</f>
        <v>6949.4</v>
      </c>
    </row>
    <row r="73" spans="1:14" ht="41.25" customHeight="1">
      <c r="A73" s="2">
        <v>57</v>
      </c>
      <c r="B73" s="8" t="s">
        <v>69</v>
      </c>
      <c r="C73" s="8" t="s">
        <v>87</v>
      </c>
      <c r="D73" s="8" t="s">
        <v>26</v>
      </c>
      <c r="E73" s="8" t="s">
        <v>106</v>
      </c>
      <c r="F73" s="9" t="s">
        <v>107</v>
      </c>
      <c r="G73" s="8" t="s">
        <v>57</v>
      </c>
      <c r="H73" s="8" t="s">
        <v>108</v>
      </c>
      <c r="I73" s="8" t="s">
        <v>90</v>
      </c>
      <c r="J73" s="12" t="s">
        <v>109</v>
      </c>
      <c r="K73" s="13"/>
      <c r="L73" s="10">
        <v>6744.2</v>
      </c>
      <c r="M73" s="10">
        <v>6383.2</v>
      </c>
      <c r="N73" s="10">
        <v>6383.2</v>
      </c>
    </row>
    <row r="74" spans="1:14" ht="28.5" customHeight="1">
      <c r="A74" s="2">
        <v>58</v>
      </c>
      <c r="B74" s="8" t="s">
        <v>69</v>
      </c>
      <c r="C74" s="8" t="s">
        <v>87</v>
      </c>
      <c r="D74" s="8" t="s">
        <v>26</v>
      </c>
      <c r="E74" s="8" t="s">
        <v>106</v>
      </c>
      <c r="F74" s="9" t="s">
        <v>107</v>
      </c>
      <c r="G74" s="8" t="s">
        <v>57</v>
      </c>
      <c r="H74" s="8" t="s">
        <v>122</v>
      </c>
      <c r="I74" s="8" t="s">
        <v>90</v>
      </c>
      <c r="J74" s="12" t="s">
        <v>123</v>
      </c>
      <c r="K74" s="33"/>
      <c r="L74" s="10">
        <v>161.5</v>
      </c>
      <c r="M74" s="10">
        <v>96.9</v>
      </c>
      <c r="N74" s="10">
        <v>107.7</v>
      </c>
    </row>
    <row r="75" spans="1:14" ht="64.5" customHeight="1">
      <c r="A75" s="2">
        <v>59</v>
      </c>
      <c r="B75" s="8" t="s">
        <v>69</v>
      </c>
      <c r="C75" s="8" t="s">
        <v>87</v>
      </c>
      <c r="D75" s="8" t="s">
        <v>26</v>
      </c>
      <c r="E75" s="8" t="s">
        <v>106</v>
      </c>
      <c r="F75" s="9" t="s">
        <v>107</v>
      </c>
      <c r="G75" s="8" t="s">
        <v>57</v>
      </c>
      <c r="H75" s="8" t="s">
        <v>124</v>
      </c>
      <c r="I75" s="8" t="s">
        <v>90</v>
      </c>
      <c r="J75" s="12" t="s">
        <v>125</v>
      </c>
      <c r="K75" s="33"/>
      <c r="L75" s="10">
        <v>18.2</v>
      </c>
      <c r="M75" s="10">
        <v>0</v>
      </c>
      <c r="N75" s="10">
        <v>0</v>
      </c>
    </row>
    <row r="76" spans="1:14" ht="37.5" customHeight="1">
      <c r="A76" s="2">
        <v>60</v>
      </c>
      <c r="B76" s="8" t="s">
        <v>69</v>
      </c>
      <c r="C76" s="8" t="s">
        <v>87</v>
      </c>
      <c r="D76" s="8" t="s">
        <v>26</v>
      </c>
      <c r="E76" s="8" t="s">
        <v>106</v>
      </c>
      <c r="F76" s="9" t="s">
        <v>107</v>
      </c>
      <c r="G76" s="8" t="s">
        <v>57</v>
      </c>
      <c r="H76" s="8" t="s">
        <v>127</v>
      </c>
      <c r="I76" s="8" t="s">
        <v>90</v>
      </c>
      <c r="J76" s="12" t="s">
        <v>126</v>
      </c>
      <c r="K76" s="13"/>
      <c r="L76" s="10">
        <v>502.2</v>
      </c>
      <c r="M76" s="10">
        <v>0</v>
      </c>
      <c r="N76" s="10">
        <v>0</v>
      </c>
    </row>
    <row r="77" spans="1:14" ht="54" customHeight="1">
      <c r="A77" s="2">
        <v>61</v>
      </c>
      <c r="B77" s="8" t="s">
        <v>69</v>
      </c>
      <c r="C77" s="8" t="s">
        <v>87</v>
      </c>
      <c r="D77" s="8" t="s">
        <v>26</v>
      </c>
      <c r="E77" s="8" t="s">
        <v>106</v>
      </c>
      <c r="F77" s="9" t="s">
        <v>107</v>
      </c>
      <c r="G77" s="8" t="s">
        <v>57</v>
      </c>
      <c r="H77" s="8" t="s">
        <v>129</v>
      </c>
      <c r="I77" s="8" t="s">
        <v>90</v>
      </c>
      <c r="J77" s="12" t="s">
        <v>128</v>
      </c>
      <c r="K77" s="13"/>
      <c r="L77" s="10">
        <v>241.8</v>
      </c>
      <c r="M77" s="10">
        <v>0</v>
      </c>
      <c r="N77" s="10">
        <v>0</v>
      </c>
    </row>
    <row r="78" spans="1:14" ht="38.25" customHeight="1">
      <c r="A78" s="2">
        <v>62</v>
      </c>
      <c r="B78" s="8" t="s">
        <v>69</v>
      </c>
      <c r="C78" s="8" t="s">
        <v>87</v>
      </c>
      <c r="D78" s="8" t="s">
        <v>26</v>
      </c>
      <c r="E78" s="8" t="s">
        <v>106</v>
      </c>
      <c r="F78" s="9" t="s">
        <v>107</v>
      </c>
      <c r="G78" s="8" t="s">
        <v>57</v>
      </c>
      <c r="H78" s="8" t="s">
        <v>110</v>
      </c>
      <c r="I78" s="8" t="s">
        <v>90</v>
      </c>
      <c r="J78" s="12" t="s">
        <v>111</v>
      </c>
      <c r="K78" s="13"/>
      <c r="L78" s="10">
        <v>458.5</v>
      </c>
      <c r="M78" s="10">
        <v>458.5</v>
      </c>
      <c r="N78" s="10">
        <v>458.5</v>
      </c>
    </row>
    <row r="79" spans="1:14">
      <c r="A79" s="2">
        <v>63</v>
      </c>
      <c r="B79" s="8" t="s">
        <v>18</v>
      </c>
      <c r="C79" s="8" t="s">
        <v>87</v>
      </c>
      <c r="D79" s="8" t="s">
        <v>112</v>
      </c>
      <c r="E79" s="8" t="s">
        <v>19</v>
      </c>
      <c r="F79" s="9" t="s">
        <v>18</v>
      </c>
      <c r="G79" s="8" t="s">
        <v>19</v>
      </c>
      <c r="H79" s="8" t="s">
        <v>20</v>
      </c>
      <c r="I79" s="8" t="s">
        <v>18</v>
      </c>
      <c r="J79" s="30" t="s">
        <v>113</v>
      </c>
      <c r="K79" s="31"/>
      <c r="L79" s="10">
        <f t="shared" ref="L79:N80" si="6">L80</f>
        <v>0</v>
      </c>
      <c r="M79" s="10">
        <f t="shared" si="6"/>
        <v>617.79999999999995</v>
      </c>
      <c r="N79" s="10">
        <f t="shared" si="6"/>
        <v>1031.7</v>
      </c>
    </row>
    <row r="80" spans="1:14">
      <c r="A80" s="2">
        <v>64</v>
      </c>
      <c r="B80" s="8" t="s">
        <v>69</v>
      </c>
      <c r="C80" s="8" t="s">
        <v>87</v>
      </c>
      <c r="D80" s="8" t="s">
        <v>112</v>
      </c>
      <c r="E80" s="8" t="s">
        <v>50</v>
      </c>
      <c r="F80" s="9" t="s">
        <v>18</v>
      </c>
      <c r="G80" s="8" t="s">
        <v>57</v>
      </c>
      <c r="H80" s="8" t="s">
        <v>20</v>
      </c>
      <c r="I80" s="8" t="s">
        <v>90</v>
      </c>
      <c r="J80" s="30" t="s">
        <v>114</v>
      </c>
      <c r="K80" s="31"/>
      <c r="L80" s="10">
        <f t="shared" si="6"/>
        <v>0</v>
      </c>
      <c r="M80" s="10">
        <f t="shared" si="6"/>
        <v>617.79999999999995</v>
      </c>
      <c r="N80" s="10">
        <f t="shared" si="6"/>
        <v>1031.7</v>
      </c>
    </row>
    <row r="81" spans="1:14">
      <c r="A81" s="2">
        <v>65</v>
      </c>
      <c r="B81" s="8" t="s">
        <v>69</v>
      </c>
      <c r="C81" s="8" t="s">
        <v>87</v>
      </c>
      <c r="D81" s="8" t="s">
        <v>112</v>
      </c>
      <c r="E81" s="8" t="s">
        <v>50</v>
      </c>
      <c r="F81" s="9" t="s">
        <v>56</v>
      </c>
      <c r="G81" s="8" t="s">
        <v>57</v>
      </c>
      <c r="H81" s="8" t="s">
        <v>20</v>
      </c>
      <c r="I81" s="8" t="s">
        <v>90</v>
      </c>
      <c r="J81" s="30" t="s">
        <v>114</v>
      </c>
      <c r="K81" s="31"/>
      <c r="L81" s="10">
        <v>0</v>
      </c>
      <c r="M81" s="10">
        <v>617.79999999999995</v>
      </c>
      <c r="N81" s="10">
        <v>1031.7</v>
      </c>
    </row>
    <row r="82" spans="1:14">
      <c r="A82" s="30" t="s">
        <v>16</v>
      </c>
      <c r="B82" s="32"/>
      <c r="C82" s="32"/>
      <c r="D82" s="32"/>
      <c r="E82" s="32"/>
      <c r="F82" s="32"/>
      <c r="G82" s="32"/>
      <c r="H82" s="32"/>
      <c r="I82" s="32"/>
      <c r="J82" s="32"/>
      <c r="K82" s="31"/>
      <c r="L82" s="10">
        <f>L17+L59</f>
        <v>17711.2</v>
      </c>
      <c r="M82" s="10">
        <f>M17+M59</f>
        <v>16919.3</v>
      </c>
      <c r="N82" s="10">
        <f>N17+N59</f>
        <v>17413.8</v>
      </c>
    </row>
  </sheetData>
  <mergeCells count="74">
    <mergeCell ref="J67:K67"/>
    <mergeCell ref="J68:K68"/>
    <mergeCell ref="J69:K69"/>
    <mergeCell ref="J70:K70"/>
    <mergeCell ref="J71:K71"/>
    <mergeCell ref="J62:K62"/>
    <mergeCell ref="J63:K63"/>
    <mergeCell ref="J64:K64"/>
    <mergeCell ref="J65:K65"/>
    <mergeCell ref="J66:K66"/>
    <mergeCell ref="J52:K52"/>
    <mergeCell ref="J53:K53"/>
    <mergeCell ref="J54:K54"/>
    <mergeCell ref="J55:K55"/>
    <mergeCell ref="A82:K82"/>
    <mergeCell ref="J73:K73"/>
    <mergeCell ref="J78:K78"/>
    <mergeCell ref="J79:K79"/>
    <mergeCell ref="J80:K80"/>
    <mergeCell ref="J81:K81"/>
    <mergeCell ref="J74:K74"/>
    <mergeCell ref="J75:K75"/>
    <mergeCell ref="J76:K76"/>
    <mergeCell ref="J77:K77"/>
    <mergeCell ref="J72:K72"/>
    <mergeCell ref="J61:K61"/>
    <mergeCell ref="J38:K38"/>
    <mergeCell ref="J39:K39"/>
    <mergeCell ref="J40:K40"/>
    <mergeCell ref="J29:K29"/>
    <mergeCell ref="J60:K60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9:K59"/>
    <mergeCell ref="A14:A15"/>
    <mergeCell ref="J16:K16"/>
    <mergeCell ref="J17:K17"/>
    <mergeCell ref="J18:K18"/>
    <mergeCell ref="J19:K19"/>
    <mergeCell ref="M13:N13"/>
    <mergeCell ref="B14:I14"/>
    <mergeCell ref="L14:L15"/>
    <mergeCell ref="M14:M15"/>
    <mergeCell ref="N14:N15"/>
    <mergeCell ref="J14:K15"/>
    <mergeCell ref="J20:K20"/>
    <mergeCell ref="J21:K21"/>
    <mergeCell ref="J22:K22"/>
    <mergeCell ref="J23:K23"/>
    <mergeCell ref="J24:K24"/>
    <mergeCell ref="J56:K56"/>
    <mergeCell ref="J57:K57"/>
    <mergeCell ref="J58:K58"/>
    <mergeCell ref="J25:K25"/>
    <mergeCell ref="J26:K26"/>
    <mergeCell ref="J27:K27"/>
    <mergeCell ref="J28:K28"/>
    <mergeCell ref="J41:K41"/>
    <mergeCell ref="J30:K30"/>
    <mergeCell ref="J31:K31"/>
    <mergeCell ref="J32:K32"/>
    <mergeCell ref="J33:K33"/>
    <mergeCell ref="J34:K34"/>
    <mergeCell ref="J35:K35"/>
    <mergeCell ref="J36:K36"/>
    <mergeCell ref="J37:K3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2023-05-12T06:55:05Z</dcterms:modified>
</cp:coreProperties>
</file>